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ant\sv-iss-u1\mnhansen\pc\Desktop\"/>
    </mc:Choice>
  </mc:AlternateContent>
  <bookViews>
    <workbookView xWindow="375" yWindow="465" windowWidth="28035" windowHeight="1632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" i="1" l="1"/>
  <c r="U37" i="1"/>
  <c r="U53" i="1"/>
  <c r="U72" i="1"/>
  <c r="U70" i="1"/>
  <c r="U67" i="1"/>
  <c r="U66" i="1"/>
  <c r="U65" i="1"/>
  <c r="U62" i="1"/>
  <c r="U61" i="1"/>
  <c r="U60" i="1"/>
  <c r="U59" i="1"/>
  <c r="U55" i="1"/>
  <c r="U39" i="1"/>
  <c r="U50" i="1"/>
  <c r="U52" i="1"/>
  <c r="U51" i="1"/>
  <c r="U36" i="1"/>
  <c r="U38" i="1"/>
  <c r="U29" i="1"/>
  <c r="U28" i="1"/>
  <c r="U27" i="1"/>
  <c r="U26" i="1"/>
  <c r="U23" i="1"/>
  <c r="U14" i="1"/>
  <c r="U17" i="1"/>
  <c r="U16" i="1"/>
  <c r="U15" i="1"/>
  <c r="U10" i="1"/>
  <c r="U5" i="1"/>
  <c r="U3" i="1"/>
  <c r="U2" i="1"/>
  <c r="U74" i="1" l="1"/>
</calcChain>
</file>

<file path=xl/sharedStrings.xml><?xml version="1.0" encoding="utf-8"?>
<sst xmlns="http://schemas.openxmlformats.org/spreadsheetml/2006/main" count="61" uniqueCount="61">
  <si>
    <t>Ulikhet og mobilitet: Perspektiver på samfunnsendring og drivkreftene bak</t>
  </si>
  <si>
    <r>
      <t>* Goldthorpe, John H. (2000) "Class analysis and the reorientation of class theory: the case of persisting differentials in educational attainment." Kapittel 8 i </t>
    </r>
    <r>
      <rPr>
        <i/>
        <sz val="16"/>
        <color rgb="FF444444"/>
        <rFont val="Arial"/>
        <family val="2"/>
      </rPr>
      <t>On Sociology</t>
    </r>
    <r>
      <rPr>
        <sz val="16"/>
        <color rgb="FF444444"/>
        <rFont val="Arial"/>
        <family val="2"/>
      </rPr>
      <t>, </t>
    </r>
    <r>
      <rPr>
        <i/>
        <sz val="16"/>
        <color rgb="FF444444"/>
        <rFont val="Arial"/>
        <family val="2"/>
      </rPr>
      <t>Numbers, narratives, and the Integration of Research and Theory</t>
    </r>
    <r>
      <rPr>
        <sz val="16"/>
        <color rgb="FF444444"/>
        <rFont val="Arial"/>
        <family val="2"/>
      </rPr>
      <t>, Oxford: Oxford University Press, s.161-181.</t>
    </r>
  </si>
  <si>
    <r>
      <t>@ Grusky, David B. and Alair MacLean, The Social Fallout of a High-Inequality Regime. ANNALS, </t>
    </r>
    <r>
      <rPr>
        <i/>
        <sz val="16"/>
        <color rgb="FF444444"/>
        <rFont val="Arial"/>
        <family val="2"/>
      </rPr>
      <t>AAPSS, </t>
    </r>
    <r>
      <rPr>
        <sz val="16"/>
        <color rgb="FF444444"/>
        <rFont val="Arial"/>
        <family val="2"/>
      </rPr>
      <t>663, January 2016: 33-51.</t>
    </r>
  </si>
  <si>
    <r>
      <t>@Atkinson, Anthony B., Thomas Piketty, and Emmanuel Saez. 2011. “Top Incomes in the Long Run of History.” </t>
    </r>
    <r>
      <rPr>
        <i/>
        <sz val="16"/>
        <color rgb="FF444444"/>
        <rFont val="Arial"/>
        <family val="2"/>
      </rPr>
      <t>Journal of Economic Literature 2011, 49:1, 3–71</t>
    </r>
    <r>
      <rPr>
        <sz val="16"/>
        <color rgb="FF444444"/>
        <rFont val="Arial"/>
        <family val="2"/>
      </rPr>
      <t>, no. 1.</t>
    </r>
  </si>
  <si>
    <t>* Wright, Erik Olin (2008) "Logics of Class Analysis." Kapittel 11 i Lareau &amp; Conley (eds) Social Class, How does it work?, s. 329-350.</t>
  </si>
  <si>
    <t>Utdanning og ulikhet: kulturelle perspektiver</t>
  </si>
  <si>
    <t>*Khan, Shamus Rahman (2011) Privelege. The Making of an Adolescent Elite at St. Paul’s School. Kap 1 &amp; Kap 3. Til sammen ca, 50 sider.</t>
  </si>
  <si>
    <r>
      <t> *Lareau, A. (2003). </t>
    </r>
    <r>
      <rPr>
        <i/>
        <sz val="16"/>
        <color rgb="FF444444"/>
        <rFont val="Arial"/>
        <family val="2"/>
      </rPr>
      <t>Unequal childhoods: Class, race and family life. </t>
    </r>
    <r>
      <rPr>
        <sz val="16"/>
        <color rgb="FF444444"/>
        <rFont val="Arial"/>
        <family val="2"/>
      </rPr>
      <t>Berkeley, CA: University of California. 2</t>
    </r>
    <r>
      <rPr>
        <sz val="9.75"/>
        <color rgb="FF444444"/>
        <rFont val="Arial"/>
        <family val="2"/>
      </rPr>
      <t>nd</t>
    </r>
    <r>
      <rPr>
        <sz val="16"/>
        <color rgb="FF444444"/>
        <rFont val="Arial"/>
        <family val="2"/>
      </rPr>
      <t> edition.  Kap 1Concerted Cultivation and the Accomplishment of Natural Growth Kap 2.Social Structure and Daily Life ( Ca. 30 s.)</t>
    </r>
  </si>
  <si>
    <r>
      <t>@ Lareau, A. and Weininger, E. B. (2003) “Cultural capital in educational research: a critical assessment.” I </t>
    </r>
    <r>
      <rPr>
        <i/>
        <sz val="16"/>
        <color rgb="FF444444"/>
        <rFont val="Arial"/>
        <family val="2"/>
      </rPr>
      <t>Theory and Society</t>
    </r>
    <r>
      <rPr>
        <sz val="16"/>
        <color rgb="FF444444"/>
        <rFont val="Arial"/>
        <family val="2"/>
      </rPr>
      <t>, 32, issue 5-6, s. 567–606.</t>
    </r>
  </si>
  <si>
    <t>Meritokrati</t>
  </si>
  <si>
    <r>
      <t>* White, S (2007) "Meritocracy". Kapittel 3 i Whites </t>
    </r>
    <r>
      <rPr>
        <i/>
        <sz val="16"/>
        <color rgb="FF444444"/>
        <rFont val="Arial"/>
        <family val="2"/>
      </rPr>
      <t>Equality</t>
    </r>
    <r>
      <rPr>
        <sz val="16"/>
        <color rgb="FF444444"/>
        <rFont val="Arial"/>
        <family val="2"/>
      </rPr>
      <t>, Cambridge: Polity Press, s.53-77 + noter s. 164-166.</t>
    </r>
  </si>
  <si>
    <t> *Goldthorpe, John (1996) Problems of Meritocracy. I: Erikson, Robert og Janne Jonnson (1996), Can education be equalized? Boulder, Coloradi: Westview Press. S. 255-287.</t>
  </si>
  <si>
    <r>
      <t>@Saunders, Peter. "Meritocracy and popular legitimacy." </t>
    </r>
    <r>
      <rPr>
        <i/>
        <sz val="16"/>
        <color rgb="FF444444"/>
        <rFont val="Arial"/>
        <family val="2"/>
      </rPr>
      <t>The Political Quarterly</t>
    </r>
    <r>
      <rPr>
        <sz val="16"/>
        <color rgb="FF444444"/>
        <rFont val="Arial"/>
        <family val="2"/>
      </rPr>
      <t> 77.s1 (2006): 183-194.</t>
    </r>
  </si>
  <si>
    <r>
      <t>@ Swift, A (2004) ”Would Perfect Mobility be Perfect?” I </t>
    </r>
    <r>
      <rPr>
        <i/>
        <sz val="16"/>
        <color rgb="FF444444"/>
        <rFont val="Arial"/>
        <family val="2"/>
      </rPr>
      <t>European Sociological Review</t>
    </r>
    <r>
      <rPr>
        <sz val="16"/>
        <color rgb="FF444444"/>
        <rFont val="Arial"/>
        <family val="2"/>
      </rPr>
      <t>, Vol. 20 (1), s.1-11.</t>
    </r>
  </si>
  <si>
    <t>Grunnleggende perspektiver  i klasseanalyse</t>
  </si>
  <si>
    <r>
      <t> @Olin Wright, Erik (2005): “Foundations of a neo-Marxist  class analysis”, kap. 1 i Erik Olin Wright (ed) </t>
    </r>
    <r>
      <rPr>
        <i/>
        <sz val="16"/>
        <color rgb="FF444444"/>
        <rFont val="Arial"/>
        <family val="2"/>
      </rPr>
      <t>Approaches to Class Analysis</t>
    </r>
    <r>
      <rPr>
        <sz val="16"/>
        <color rgb="FF444444"/>
        <rFont val="Arial"/>
        <family val="2"/>
      </rPr>
      <t>(26 sider) Tilgjengelig på internett</t>
    </r>
  </si>
  <si>
    <r>
      <t>  @Breen, Richard (2005): “Foundations of a neo-Weberian class analysis”, kap. 2 i Erik Olin Wright (ed) </t>
    </r>
    <r>
      <rPr>
        <i/>
        <sz val="16"/>
        <color rgb="FF444444"/>
        <rFont val="Arial"/>
        <family val="2"/>
      </rPr>
      <t>Approaches to Class Analysis</t>
    </r>
    <r>
      <rPr>
        <sz val="16"/>
        <color rgb="FF444444"/>
        <rFont val="Arial"/>
        <family val="2"/>
      </rPr>
      <t>(20 sider) Tilgjengelig på internet</t>
    </r>
  </si>
  <si>
    <r>
      <t>  @Weininger, Elliot B. (2005): “Foundations of a Pierre Bourdieu’s class analysis”, kap. 4 i Erik Olin Wright (ed) </t>
    </r>
    <r>
      <rPr>
        <i/>
        <sz val="16"/>
        <color rgb="FF444444"/>
        <rFont val="Arial"/>
        <family val="2"/>
      </rPr>
      <t>Approaches to Class Analysis</t>
    </r>
    <r>
      <rPr>
        <sz val="16"/>
        <color rgb="FF444444"/>
        <rFont val="Arial"/>
        <family val="2"/>
      </rPr>
      <t> (36 sider) Tilgjengelig på internett</t>
    </r>
  </si>
  <si>
    <t>@Grusky, David B. og Gabriela Galescu 2005 Foundations of a neo-Durkheimian class analysis Kapittel 3 i Erik Olin Wright (ed): Approaches to Class Analysis, Cambridge: Cambridge University Press: 152-179.</t>
  </si>
  <si>
    <t>Diskusjoner av nyere perspektiver på klasse</t>
  </si>
  <si>
    <r>
      <t>@ Savage, Mike m fl. (2013) “A New Model of Social Class? Findings from the BBC’s Great British Class Survey Experiment ” </t>
    </r>
    <r>
      <rPr>
        <i/>
        <sz val="16"/>
        <color rgb="FF444444"/>
        <rFont val="Arial"/>
        <family val="2"/>
      </rPr>
      <t>Sociology</t>
    </r>
    <r>
      <rPr>
        <sz val="16"/>
        <color rgb="FF444444"/>
        <rFont val="Arial"/>
        <family val="2"/>
      </rPr>
      <t>,Vol. 47 (2), s.219-250.</t>
    </r>
  </si>
  <si>
    <r>
      <t> @Mills, Colin. "The great British class fiasco: A comment on Savage et al." </t>
    </r>
    <r>
      <rPr>
        <i/>
        <sz val="16"/>
        <color rgb="FF444444"/>
        <rFont val="Arial"/>
        <family val="2"/>
      </rPr>
      <t>Sociology</t>
    </r>
    <r>
      <rPr>
        <sz val="16"/>
        <color rgb="FF444444"/>
        <rFont val="Arial"/>
        <family val="2"/>
      </rPr>
      <t> 48.3 (2014): 437-444.</t>
    </r>
  </si>
  <si>
    <r>
      <t> @ Jonsson, Jan O., et al. "Microclass Mobility: Social Reproduction in Four Countries 1." </t>
    </r>
    <r>
      <rPr>
        <i/>
        <sz val="16"/>
        <color rgb="FF444444"/>
        <rFont val="Arial"/>
        <family val="2"/>
      </rPr>
      <t>American Journal of Sociology</t>
    </r>
    <r>
      <rPr>
        <sz val="16"/>
        <color rgb="FF444444"/>
        <rFont val="Arial"/>
        <family val="2"/>
      </rPr>
      <t> 114.4 (2009): 977-1036.</t>
    </r>
  </si>
  <si>
    <r>
      <t> @ Goldthorpe, John H. "Occupational sociology, yes: Class analysis, no: Comment on Grusky and Weeden's research agenda." </t>
    </r>
    <r>
      <rPr>
        <i/>
        <sz val="16"/>
        <color rgb="FF444444"/>
        <rFont val="Arial"/>
        <family val="2"/>
      </rPr>
      <t>Acta Sociologica</t>
    </r>
    <r>
      <rPr>
        <sz val="16"/>
        <color rgb="FF444444"/>
        <rFont val="Arial"/>
        <family val="2"/>
      </rPr>
      <t> 45.3 (2002): 211-217.</t>
    </r>
  </si>
  <si>
    <t>*Scott, John (1996): "Ch. 7: Structures of Social Stratification" (p.187-225), in Stratification and Power: structures of class, status and command. Polity Press</t>
  </si>
  <si>
    <t>Kulturell kapital i endring?</t>
  </si>
  <si>
    <r>
      <t>* Elster, Jon (1981) "Snobs". I </t>
    </r>
    <r>
      <rPr>
        <i/>
        <sz val="16"/>
        <color rgb="FF444444"/>
        <rFont val="Arial"/>
        <family val="2"/>
      </rPr>
      <t>London Review of Books</t>
    </r>
    <r>
      <rPr>
        <sz val="16"/>
        <color rgb="FF444444"/>
        <rFont val="Arial"/>
        <family val="2"/>
      </rPr>
      <t>, Vol. 3 (20) (3 trykte sider, tilsvarer 10 pensumsider)</t>
    </r>
  </si>
  <si>
    <t>User id:UBOHUMSAM</t>
  </si>
  <si>
    <t>Password:UBO2011</t>
  </si>
  <si>
    <r>
      <t>@ Skarpenes, O. (2007) "Den legitime kulturens moralske forankring". I </t>
    </r>
    <r>
      <rPr>
        <i/>
        <sz val="16"/>
        <color rgb="FF444444"/>
        <rFont val="Arial"/>
        <family val="2"/>
      </rPr>
      <t>Tidsskrift for samfunnsforskning</t>
    </r>
    <r>
      <rPr>
        <sz val="16"/>
        <color rgb="FF444444"/>
        <rFont val="Arial"/>
        <family val="2"/>
      </rPr>
      <t> Vol. 48 (4), s.531-564.</t>
    </r>
  </si>
  <si>
    <r>
      <t>@ Skogen, Ketil, Stefansen, Kari, Krange, Olve &amp; Strandbu, Åse (2008): "En pussig utlegning av middelklassens selvforståelse. En kommentar til Ove Skarpenes." I </t>
    </r>
    <r>
      <rPr>
        <i/>
        <sz val="16"/>
        <color rgb="FF444444"/>
        <rFont val="Arial"/>
        <family val="2"/>
      </rPr>
      <t>Tidsskrift for samfunnsforskning</t>
    </r>
    <r>
      <rPr>
        <sz val="16"/>
        <color rgb="FF444444"/>
        <rFont val="Arial"/>
        <family val="2"/>
      </rPr>
      <t> Vol. 49 (2), s.259-264.</t>
    </r>
  </si>
  <si>
    <t>*Lamont, Michele: Money, Morals and Manners, Chicago, University of Chocago Press 1992. Kap 1, s. 1-23, Kap 5, s. 129-150.</t>
  </si>
  <si>
    <t>@ Ljunggren, Jørn (2015) Elitist Egalitarianism: Negotiating Identity in the Norwegian Cultural Elite. Sociology 2015 (16 s.)</t>
  </si>
  <si>
    <r>
      <t>* Danielsen, Arild (1998): "Kulturell kapital i Norge." I </t>
    </r>
    <r>
      <rPr>
        <i/>
        <sz val="16"/>
        <color rgb="FF444444"/>
        <rFont val="Arial"/>
        <family val="2"/>
      </rPr>
      <t>Sosiologisk tidsskrift</t>
    </r>
    <r>
      <rPr>
        <sz val="16"/>
        <color rgb="FF444444"/>
        <rFont val="Arial"/>
        <family val="2"/>
      </rPr>
      <t> (1-2), 75-106.</t>
    </r>
  </si>
  <si>
    <t>@Harritz, Gitte and Helene Helboe Pedersen (2017) Class categories and the subjective dimension of class: the case of Denmark. The British Journal of Sociology 2018 Volume 69 Issue 1. s. 67-97</t>
  </si>
  <si>
    <t>Hvorfor oppstår boligsegregregering - og hva er konsekvensene?</t>
  </si>
  <si>
    <r>
      <t>  @Massey, Douglas S. "Segregation and the Perpetuation of Disadvantage." </t>
    </r>
    <r>
      <rPr>
        <i/>
        <sz val="16"/>
        <color rgb="FF444444"/>
        <rFont val="Arial"/>
        <family val="2"/>
      </rPr>
      <t>The Oxford Handbook of the Social Science of Poverty</t>
    </r>
    <r>
      <rPr>
        <sz val="16"/>
        <color rgb="FF444444"/>
        <rFont val="Arial"/>
        <family val="2"/>
      </rPr>
      <t>(2016): 369-388.</t>
    </r>
  </si>
  <si>
    <t> *Wessel, Terje (2017) Det todelte Oslo – etniske minoriteter i øst og vest. S.79-98 i Ljunggren, Jørn (red.) Oslo – Ulikhetenes by. Oslo: Cappelen Damm</t>
  </si>
  <si>
    <t> *Wessel, Terje og Ingar Brattbakk (2017) Nabolagets effekt: Kva er problematisk med boligsegregering?. S.291-308 i Ljunggren, Jørn (red.) Oslo – Ulikhetenes by. Oslo: .</t>
  </si>
  <si>
    <r>
      <t>@“A Janus-Faced Institution of Ethnoracial Closure: A Sociological Specification of the Ghetto.” Pp. 1-31 in Ray Hutchison and Bruce Haynes (eds.), </t>
    </r>
    <r>
      <rPr>
        <i/>
        <sz val="16"/>
        <color rgb="FF444444"/>
        <rFont val="Arial"/>
        <family val="2"/>
      </rPr>
      <t>The Ghetto: Contemporary Global Issues and Controversies</t>
    </r>
    <r>
      <rPr>
        <sz val="16"/>
        <color rgb="FF444444"/>
        <rFont val="Arial"/>
        <family val="2"/>
      </rPr>
      <t>, Boulder, Westview, 2011. PDF på nett</t>
    </r>
  </si>
  <si>
    <t>Finnes det en underklasse?</t>
  </si>
  <si>
    <r>
      <t>@ Wright, E.O. (1994)”The Class Analysis Of Poverty”. Kapittel 2 i </t>
    </r>
    <r>
      <rPr>
        <i/>
        <sz val="16"/>
        <color rgb="FF444444"/>
        <rFont val="Arial"/>
        <family val="2"/>
      </rPr>
      <t>Interrogating Inequality</t>
    </r>
    <r>
      <rPr>
        <sz val="16"/>
        <color rgb="FF444444"/>
        <rFont val="Arial"/>
        <family val="2"/>
      </rPr>
      <t>, London/New York: Verso.</t>
    </r>
  </si>
  <si>
    <r>
      <t>* Wilson, William Julius  (2006) “Social Theory and the Concept ‘Underclass.’” Kapittel 5 i Grusky &amp; Kanbur (ed) </t>
    </r>
    <r>
      <rPr>
        <i/>
        <sz val="16"/>
        <color rgb="FF444444"/>
        <rFont val="Arial"/>
        <family val="2"/>
      </rPr>
      <t>Poverty and inequality, </t>
    </r>
    <r>
      <rPr>
        <sz val="16"/>
        <color rgb="FF444444"/>
        <rFont val="Arial"/>
        <family val="2"/>
      </rPr>
      <t>Stanford: Stanford University Press, s.103-117.</t>
    </r>
  </si>
  <si>
    <r>
      <t>@Wiborg, Øyvind Nicolay, and Marianne Nordli Hansen. "Change over time in the intergenerational transmission of social disadvantage." </t>
    </r>
    <r>
      <rPr>
        <i/>
        <sz val="16"/>
        <color rgb="FF444444"/>
        <rFont val="Arial"/>
        <family val="2"/>
      </rPr>
      <t>European Sociological Review</t>
    </r>
    <r>
      <rPr>
        <sz val="16"/>
        <color rgb="FF444444"/>
        <rFont val="Arial"/>
        <family val="2"/>
      </rPr>
      <t> 25.3 (2009): 379-394.</t>
    </r>
  </si>
  <si>
    <t>Hva er eliter?</t>
  </si>
  <si>
    <r>
      <t>@ Khan, Shamus (2012) The Sociology of Elites. I </t>
    </r>
    <r>
      <rPr>
        <i/>
        <sz val="16"/>
        <color rgb="FF444444"/>
        <rFont val="Arial"/>
        <family val="2"/>
      </rPr>
      <t>Annual Review of Sociology</t>
    </r>
    <r>
      <rPr>
        <sz val="16"/>
        <color rgb="FF444444"/>
        <rFont val="Arial"/>
        <family val="2"/>
      </rPr>
      <t>, Vol. 38, s.361-377.</t>
    </r>
  </si>
  <si>
    <t> @ Ljunggren, Jørn (2015) Elitist Egalitarianism: Negotiating Identity in the Norwegian Cultural Elite. Sociology 2015 (16 s.)</t>
  </si>
  <si>
    <r>
      <t>@Hansen, Marianne Nordli. 2014. “Self-Made Wealth or Family Wealth? Changes in Intergenerational Wealth Mobility.” </t>
    </r>
    <r>
      <rPr>
        <i/>
        <sz val="16"/>
        <color rgb="FF444444"/>
        <rFont val="Arial"/>
        <family val="2"/>
      </rPr>
      <t>Social Forces</t>
    </r>
    <r>
      <rPr>
        <sz val="16"/>
        <color rgb="FF444444"/>
        <rFont val="Arial"/>
        <family val="2"/>
      </rPr>
      <t>93(2):457–81.</t>
    </r>
  </si>
  <si>
    <t>@Hoffmann‐Lange, Ursula (2007) Methods of Elite Research. The Oxford Handbook of Political Behavior Edited by Russell J. Dalton and Hans‐Dieter Klingemann 22 s.</t>
  </si>
  <si>
    <t> @ Annick Prieur &amp; Mike Savage (2013) EMERGING FORMS OF CULTURAL CAPITAL, European Societies, 15:2, 246-267, DOI: 10.1080/14616696.2012.748930</t>
  </si>
  <si>
    <t>@Flemmen, Magne, Vegard Jarness and Lennart Rosenlund (2018) “Class and status: on the misconstrual of the conceptual distinction and a neo‐Bourdieusian alternative.” The British Journal of Sociology 2018 s. 1-50</t>
  </si>
  <si>
    <t>@Jarness, Vegard (2017) Cultural vs Economic Capital: Symbolic Boundaries within the Middle Class. I Sociology, 51. 2. 357-373</t>
  </si>
  <si>
    <t>@ Peterson, Richard and Kern, Roger M (1996) Changing Highbrow Taste: From Snob to Omnivore. I American Sociological Review, 61.5. 900-907</t>
  </si>
  <si>
    <t>@Flemmen, Magne, Vegard Jarness and Lennart Rosenlund (2018) “Social space and cultural class divisions: the forms of capital and contemporary lifestyle differentiation.” The British Journal of Sociology 69.1, 124-153</t>
  </si>
  <si>
    <t>Obs: Artiklene fra Sociolgica krever innlogging:</t>
  </si>
  <si>
    <t>Symbolske grenser og egalitære normer</t>
  </si>
  <si>
    <r>
      <t>@ Chan, T.W. and Goldthorpe, J.H. (2007) “Social Stratification and Cultural Consumption: Music in England.” I </t>
    </r>
    <r>
      <rPr>
        <i/>
        <sz val="16"/>
        <color rgb="FFFF0000"/>
        <rFont val="Arial"/>
        <family val="2"/>
      </rPr>
      <t>European Sociological Review</t>
    </r>
    <r>
      <rPr>
        <sz val="16"/>
        <color rgb="FFFF0000"/>
        <rFont val="Arial"/>
        <family val="2"/>
      </rPr>
      <t> Vol. 23(1), s.1–19.</t>
    </r>
  </si>
  <si>
    <t>@Freeman, Condron, Steidl (2020) "Structures of Stratification: Advancing a Sociological Debate over Culture and Resources", i Critical Sociology</t>
  </si>
  <si>
    <r>
      <t>  Bourdieu, P. (1984) https://www.idunn.no/file/ci/59687161/Habitus_og_livsstilenes_rom.pdf.  Kapittel 3 i </t>
    </r>
    <r>
      <rPr>
        <i/>
        <sz val="16"/>
        <color rgb="FF444444"/>
        <rFont val="Arial"/>
        <family val="2"/>
      </rPr>
      <t>Distinction. A social critique of the judgement of taste</t>
    </r>
    <r>
      <rPr>
        <sz val="16"/>
        <color rgb="FF444444"/>
        <rFont val="Arial"/>
        <family val="2"/>
      </rPr>
      <t>. Agora nr 01-02 2006</t>
    </r>
  </si>
  <si>
    <r>
      <t>@ Goldthorpe, John H. (2007) “Cultural Capital”: Some Critical Observations”. I </t>
    </r>
    <r>
      <rPr>
        <i/>
        <sz val="16"/>
        <color rgb="FFFF0000"/>
        <rFont val="Arial"/>
        <family val="2"/>
      </rPr>
      <t>Sociologica</t>
    </r>
    <r>
      <rPr>
        <sz val="16"/>
        <color rgb="FFFF0000"/>
        <rFont val="Arial"/>
        <family val="2"/>
      </rPr>
      <t> 2007/2, (23 sider) s. 1-23 @</t>
    </r>
  </si>
  <si>
    <r>
      <t>@ Lizardo, Omar (2008), “Comment on John Goldthorpe/ 5. Three Cheers for Unorginality”. I </t>
    </r>
    <r>
      <rPr>
        <i/>
        <sz val="16"/>
        <color rgb="FFFF0000"/>
        <rFont val="Arial"/>
        <family val="2"/>
      </rPr>
      <t>Sociologica</t>
    </r>
    <r>
      <rPr>
        <sz val="16"/>
        <color rgb="FFFF0000"/>
        <rFont val="Arial"/>
        <family val="2"/>
      </rPr>
      <t> 2008/1. (15 sider)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</si>
</sst>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rgb="FF222222"/>
      <name val="Arial"/>
      <family val="2"/>
    </font>
    <font>
      <sz val="16"/>
      <color rgb="FF444444"/>
      <name val="Arial"/>
      <family val="2"/>
    </font>
    <font>
      <i/>
      <sz val="16"/>
      <color rgb="FF444444"/>
      <name val="Arial"/>
      <family val="2"/>
    </font>
    <font>
      <sz val="9.75"/>
      <color rgb="FF444444"/>
      <name val="Arial"/>
      <family val="2"/>
    </font>
    <font>
      <sz val="16"/>
      <color rgb="FFFF0000"/>
      <name val="Arial"/>
      <family val="2"/>
    </font>
    <font>
      <i/>
      <sz val="16"/>
      <color rgb="FFFF0000"/>
      <name val="Arial"/>
      <family val="2"/>
    </font>
    <font>
      <sz val="16"/>
      <color rgb="FF92D050"/>
      <name val="Arial"/>
      <family val="2"/>
    </font>
    <font>
      <sz val="12"/>
      <color rgb="FF92D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/>
    <xf numFmtId="0" fontId="6" fillId="0" borderId="0" xfId="0" quotePrefix="1" applyFont="1"/>
    <xf numFmtId="0" fontId="8" fillId="0" borderId="0" xfId="0" quotePrefix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topLeftCell="A61" workbookViewId="0">
      <selection activeCell="U5" sqref="U5"/>
    </sheetView>
  </sheetViews>
  <sheetFormatPr defaultColWidth="11" defaultRowHeight="15.75" x14ac:dyDescent="0.25"/>
  <sheetData>
    <row r="1" spans="1:21" ht="20.25" x14ac:dyDescent="0.3">
      <c r="A1" s="1" t="s">
        <v>0</v>
      </c>
    </row>
    <row r="2" spans="1:21" ht="20.25" x14ac:dyDescent="0.3">
      <c r="A2" s="2" t="s">
        <v>1</v>
      </c>
      <c r="U2">
        <f>181-161</f>
        <v>20</v>
      </c>
    </row>
    <row r="3" spans="1:21" ht="20.25" x14ac:dyDescent="0.3">
      <c r="A3" s="2" t="s">
        <v>2</v>
      </c>
      <c r="U3">
        <f>51-33</f>
        <v>18</v>
      </c>
    </row>
    <row r="4" spans="1:21" ht="20.25" x14ac:dyDescent="0.3">
      <c r="A4" s="2" t="s">
        <v>3</v>
      </c>
      <c r="U4">
        <v>50</v>
      </c>
    </row>
    <row r="5" spans="1:21" ht="20.25" x14ac:dyDescent="0.3">
      <c r="A5" s="2" t="s">
        <v>4</v>
      </c>
      <c r="U5">
        <f>350-329</f>
        <v>21</v>
      </c>
    </row>
    <row r="6" spans="1:21" ht="20.25" x14ac:dyDescent="0.3">
      <c r="A6" s="2"/>
    </row>
    <row r="7" spans="1:21" ht="20.25" x14ac:dyDescent="0.3">
      <c r="A7" s="1" t="s">
        <v>5</v>
      </c>
    </row>
    <row r="8" spans="1:21" ht="20.25" x14ac:dyDescent="0.3">
      <c r="A8" s="2" t="s">
        <v>6</v>
      </c>
      <c r="U8">
        <v>50</v>
      </c>
    </row>
    <row r="9" spans="1:21" ht="20.25" x14ac:dyDescent="0.3">
      <c r="A9" s="2" t="s">
        <v>7</v>
      </c>
      <c r="U9">
        <v>30</v>
      </c>
    </row>
    <row r="10" spans="1:21" ht="20.25" x14ac:dyDescent="0.3">
      <c r="A10" s="2" t="s">
        <v>8</v>
      </c>
      <c r="U10">
        <f>606-567</f>
        <v>39</v>
      </c>
    </row>
    <row r="11" spans="1:21" s="7" customFormat="1" ht="20.25" x14ac:dyDescent="0.3">
      <c r="A11" s="6" t="s">
        <v>57</v>
      </c>
      <c r="U11" s="7">
        <f>206-191</f>
        <v>15</v>
      </c>
    </row>
    <row r="12" spans="1:21" s="7" customFormat="1" ht="20.25" x14ac:dyDescent="0.3">
      <c r="A12" s="6"/>
    </row>
    <row r="13" spans="1:21" ht="20.25" x14ac:dyDescent="0.3">
      <c r="A13" s="1" t="s">
        <v>9</v>
      </c>
    </row>
    <row r="14" spans="1:21" ht="20.25" x14ac:dyDescent="0.3">
      <c r="A14" s="2" t="s">
        <v>10</v>
      </c>
      <c r="U14">
        <f>(77-53)+(166-164)</f>
        <v>26</v>
      </c>
    </row>
    <row r="15" spans="1:21" ht="20.25" x14ac:dyDescent="0.3">
      <c r="A15" s="2" t="s">
        <v>11</v>
      </c>
      <c r="U15">
        <f>287-255</f>
        <v>32</v>
      </c>
    </row>
    <row r="16" spans="1:21" ht="20.25" x14ac:dyDescent="0.3">
      <c r="A16" s="2" t="s">
        <v>12</v>
      </c>
      <c r="U16">
        <f>193-183</f>
        <v>10</v>
      </c>
    </row>
    <row r="17" spans="1:21" ht="20.25" x14ac:dyDescent="0.3">
      <c r="A17" s="2" t="s">
        <v>13</v>
      </c>
      <c r="U17">
        <f>11-1</f>
        <v>10</v>
      </c>
    </row>
    <row r="18" spans="1:21" ht="20.25" x14ac:dyDescent="0.3">
      <c r="A18" s="2"/>
    </row>
    <row r="19" spans="1:21" ht="20.25" x14ac:dyDescent="0.3">
      <c r="A19" s="1" t="s">
        <v>14</v>
      </c>
    </row>
    <row r="20" spans="1:21" ht="20.25" x14ac:dyDescent="0.3">
      <c r="A20" s="2" t="s">
        <v>15</v>
      </c>
      <c r="U20">
        <v>26</v>
      </c>
    </row>
    <row r="21" spans="1:21" ht="20.25" x14ac:dyDescent="0.3">
      <c r="A21" s="2" t="s">
        <v>16</v>
      </c>
      <c r="U21">
        <v>20</v>
      </c>
    </row>
    <row r="22" spans="1:21" ht="20.25" x14ac:dyDescent="0.3">
      <c r="A22" s="2" t="s">
        <v>17</v>
      </c>
      <c r="U22">
        <v>36</v>
      </c>
    </row>
    <row r="23" spans="1:21" ht="20.25" x14ac:dyDescent="0.3">
      <c r="A23" s="2" t="s">
        <v>18</v>
      </c>
      <c r="U23">
        <f>179-152</f>
        <v>27</v>
      </c>
    </row>
    <row r="24" spans="1:21" ht="20.25" x14ac:dyDescent="0.3">
      <c r="A24" s="2"/>
    </row>
    <row r="25" spans="1:21" ht="20.25" x14ac:dyDescent="0.3">
      <c r="A25" s="1" t="s">
        <v>19</v>
      </c>
    </row>
    <row r="26" spans="1:21" ht="20.25" x14ac:dyDescent="0.3">
      <c r="A26" s="2" t="s">
        <v>20</v>
      </c>
      <c r="U26">
        <f>250-219</f>
        <v>31</v>
      </c>
    </row>
    <row r="27" spans="1:21" ht="20.25" x14ac:dyDescent="0.3">
      <c r="A27" s="2" t="s">
        <v>21</v>
      </c>
      <c r="U27">
        <f>444-437</f>
        <v>7</v>
      </c>
    </row>
    <row r="28" spans="1:21" ht="20.25" x14ac:dyDescent="0.3">
      <c r="A28" s="2" t="s">
        <v>22</v>
      </c>
      <c r="U28">
        <f>1036-977</f>
        <v>59</v>
      </c>
    </row>
    <row r="29" spans="1:21" ht="20.25" x14ac:dyDescent="0.3">
      <c r="A29" s="2" t="s">
        <v>23</v>
      </c>
      <c r="U29">
        <f>217-211</f>
        <v>6</v>
      </c>
    </row>
    <row r="30" spans="1:21" s="4" customFormat="1" ht="20.25" x14ac:dyDescent="0.3">
      <c r="A30" s="3" t="s">
        <v>24</v>
      </c>
    </row>
    <row r="32" spans="1:21" ht="20.25" x14ac:dyDescent="0.3">
      <c r="A32" s="2"/>
      <c r="U32" s="7"/>
    </row>
    <row r="33" spans="1:21" ht="20.25" x14ac:dyDescent="0.3">
      <c r="A33" s="1" t="s">
        <v>25</v>
      </c>
    </row>
    <row r="34" spans="1:21" ht="20.25" x14ac:dyDescent="0.3">
      <c r="A34" s="2" t="s">
        <v>58</v>
      </c>
      <c r="U34">
        <v>25</v>
      </c>
    </row>
    <row r="35" spans="1:21" ht="20.25" x14ac:dyDescent="0.3">
      <c r="A35" s="2" t="s">
        <v>26</v>
      </c>
      <c r="U35">
        <v>10</v>
      </c>
    </row>
    <row r="36" spans="1:21" s="7" customFormat="1" ht="20.25" x14ac:dyDescent="0.3">
      <c r="A36" s="6" t="s">
        <v>52</v>
      </c>
      <c r="U36" s="7">
        <f>19-1</f>
        <v>18</v>
      </c>
    </row>
    <row r="37" spans="1:21" s="7" customFormat="1" ht="20.25" x14ac:dyDescent="0.3">
      <c r="A37" s="6" t="s">
        <v>53</v>
      </c>
      <c r="U37" s="7">
        <f>153-124</f>
        <v>29</v>
      </c>
    </row>
    <row r="38" spans="1:21" ht="20.25" x14ac:dyDescent="0.3">
      <c r="A38" s="2" t="s">
        <v>49</v>
      </c>
      <c r="U38">
        <f>267-246</f>
        <v>21</v>
      </c>
    </row>
    <row r="39" spans="1:21" ht="20.25" x14ac:dyDescent="0.3">
      <c r="A39" s="2" t="s">
        <v>33</v>
      </c>
      <c r="U39">
        <f>106-75</f>
        <v>31</v>
      </c>
    </row>
    <row r="40" spans="1:21" ht="20.25" x14ac:dyDescent="0.3">
      <c r="A40" s="2"/>
    </row>
    <row r="41" spans="1:21" ht="20.25" x14ac:dyDescent="0.3">
      <c r="A41" s="2" t="s">
        <v>54</v>
      </c>
    </row>
    <row r="42" spans="1:21" ht="20.25" x14ac:dyDescent="0.3">
      <c r="A42" s="2" t="s">
        <v>27</v>
      </c>
    </row>
    <row r="43" spans="1:21" ht="20.25" x14ac:dyDescent="0.3">
      <c r="A43" s="2" t="s">
        <v>28</v>
      </c>
    </row>
    <row r="44" spans="1:21" ht="20.25" x14ac:dyDescent="0.3">
      <c r="A44" s="3" t="s">
        <v>59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21" ht="20.25" x14ac:dyDescent="0.3">
      <c r="A45" s="3" t="s">
        <v>60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21" s="4" customFormat="1" ht="20.25" x14ac:dyDescent="0.3">
      <c r="A46" s="3" t="s">
        <v>56</v>
      </c>
    </row>
    <row r="47" spans="1:21" s="4" customFormat="1" ht="20.25" x14ac:dyDescent="0.3">
      <c r="A47" s="5" t="s">
        <v>50</v>
      </c>
    </row>
    <row r="48" spans="1:21" ht="20.25" x14ac:dyDescent="0.3">
      <c r="A48" s="2"/>
    </row>
    <row r="49" spans="1:21" ht="20.25" x14ac:dyDescent="0.3">
      <c r="A49" s="1" t="s">
        <v>55</v>
      </c>
    </row>
    <row r="50" spans="1:21" ht="20.25" x14ac:dyDescent="0.3">
      <c r="A50" s="2" t="s">
        <v>31</v>
      </c>
      <c r="U50">
        <f>150-129</f>
        <v>21</v>
      </c>
    </row>
    <row r="51" spans="1:21" ht="20.25" x14ac:dyDescent="0.3">
      <c r="A51" s="2" t="s">
        <v>29</v>
      </c>
      <c r="U51">
        <f>564-531</f>
        <v>33</v>
      </c>
    </row>
    <row r="52" spans="1:21" ht="20.25" x14ac:dyDescent="0.3">
      <c r="A52" s="2" t="s">
        <v>30</v>
      </c>
      <c r="U52">
        <f>265-259</f>
        <v>6</v>
      </c>
    </row>
    <row r="53" spans="1:21" s="7" customFormat="1" ht="20.25" x14ac:dyDescent="0.3">
      <c r="A53" s="6" t="s">
        <v>51</v>
      </c>
      <c r="U53" s="7">
        <f>373-357</f>
        <v>16</v>
      </c>
    </row>
    <row r="54" spans="1:21" ht="20.25" x14ac:dyDescent="0.3">
      <c r="A54" s="2" t="s">
        <v>32</v>
      </c>
      <c r="U54">
        <v>16</v>
      </c>
    </row>
    <row r="55" spans="1:21" ht="20.25" x14ac:dyDescent="0.3">
      <c r="A55" s="2" t="s">
        <v>34</v>
      </c>
      <c r="U55">
        <f>97-67</f>
        <v>30</v>
      </c>
    </row>
    <row r="57" spans="1:21" ht="20.25" x14ac:dyDescent="0.3">
      <c r="A57" s="2"/>
    </row>
    <row r="58" spans="1:21" ht="20.25" x14ac:dyDescent="0.3">
      <c r="A58" s="1" t="s">
        <v>35</v>
      </c>
    </row>
    <row r="59" spans="1:21" ht="20.25" x14ac:dyDescent="0.3">
      <c r="A59" s="2" t="s">
        <v>36</v>
      </c>
      <c r="U59">
        <f>388-369</f>
        <v>19</v>
      </c>
    </row>
    <row r="60" spans="1:21" ht="20.25" x14ac:dyDescent="0.3">
      <c r="A60" s="2" t="s">
        <v>37</v>
      </c>
      <c r="U60">
        <f>98-79</f>
        <v>19</v>
      </c>
    </row>
    <row r="61" spans="1:21" ht="20.25" x14ac:dyDescent="0.3">
      <c r="A61" s="2" t="s">
        <v>38</v>
      </c>
      <c r="U61">
        <f>308-291</f>
        <v>17</v>
      </c>
    </row>
    <row r="62" spans="1:21" ht="20.25" x14ac:dyDescent="0.3">
      <c r="A62" s="2" t="s">
        <v>39</v>
      </c>
      <c r="U62">
        <f>31-1</f>
        <v>30</v>
      </c>
    </row>
    <row r="63" spans="1:21" ht="20.25" x14ac:dyDescent="0.3">
      <c r="A63" s="2"/>
    </row>
    <row r="64" spans="1:21" ht="20.25" x14ac:dyDescent="0.3">
      <c r="A64" s="1" t="s">
        <v>40</v>
      </c>
    </row>
    <row r="65" spans="1:21" ht="20.25" x14ac:dyDescent="0.3">
      <c r="A65" s="2" t="s">
        <v>41</v>
      </c>
      <c r="U65">
        <f>100-85</f>
        <v>15</v>
      </c>
    </row>
    <row r="66" spans="1:21" ht="20.25" x14ac:dyDescent="0.3">
      <c r="A66" s="2" t="s">
        <v>42</v>
      </c>
      <c r="U66">
        <f>117-103</f>
        <v>14</v>
      </c>
    </row>
    <row r="67" spans="1:21" ht="20.25" x14ac:dyDescent="0.3">
      <c r="A67" s="2" t="s">
        <v>43</v>
      </c>
      <c r="U67">
        <f>394-379</f>
        <v>15</v>
      </c>
    </row>
    <row r="68" spans="1:21" ht="20.25" x14ac:dyDescent="0.3">
      <c r="A68" s="2"/>
    </row>
    <row r="69" spans="1:21" ht="20.25" x14ac:dyDescent="0.3">
      <c r="A69" s="1" t="s">
        <v>44</v>
      </c>
    </row>
    <row r="70" spans="1:21" ht="20.25" x14ac:dyDescent="0.3">
      <c r="A70" s="2" t="s">
        <v>45</v>
      </c>
      <c r="U70">
        <f>377-361</f>
        <v>16</v>
      </c>
    </row>
    <row r="71" spans="1:21" ht="20.25" x14ac:dyDescent="0.3">
      <c r="A71" s="2" t="s">
        <v>46</v>
      </c>
    </row>
    <row r="72" spans="1:21" ht="20.25" x14ac:dyDescent="0.3">
      <c r="A72" s="2" t="s">
        <v>47</v>
      </c>
      <c r="U72">
        <f>481-457</f>
        <v>24</v>
      </c>
    </row>
    <row r="73" spans="1:21" ht="20.25" x14ac:dyDescent="0.3">
      <c r="A73" s="2" t="s">
        <v>48</v>
      </c>
      <c r="U73">
        <v>22</v>
      </c>
    </row>
    <row r="74" spans="1:21" x14ac:dyDescent="0.25">
      <c r="U74">
        <f>SUM(U1:U73)</f>
        <v>980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Marianne Nordli Hansen</cp:lastModifiedBy>
  <dcterms:created xsi:type="dcterms:W3CDTF">2020-02-23T19:31:43Z</dcterms:created>
  <dcterms:modified xsi:type="dcterms:W3CDTF">2020-02-24T10:10:09Z</dcterms:modified>
</cp:coreProperties>
</file>